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3170"/>
  </bookViews>
  <sheets>
    <sheet name="Spesa Sociale 20-2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/>
  <c r="C53"/>
  <c r="C54" s="1"/>
  <c r="B53"/>
  <c r="D46"/>
  <c r="C46"/>
  <c r="B46"/>
  <c r="D43"/>
  <c r="D54" s="1"/>
  <c r="C43"/>
  <c r="B43"/>
  <c r="D35"/>
  <c r="C35"/>
  <c r="C59" s="1"/>
  <c r="B35"/>
  <c r="B59" s="1"/>
  <c r="D31"/>
  <c r="C31"/>
  <c r="C58" s="1"/>
  <c r="B31"/>
  <c r="C36" l="1"/>
  <c r="C56" s="1"/>
  <c r="D36"/>
  <c r="D56" s="1"/>
  <c r="B54"/>
  <c r="B58" s="1"/>
  <c r="B36"/>
  <c r="D58"/>
  <c r="D59"/>
  <c r="B56" l="1"/>
</calcChain>
</file>

<file path=xl/sharedStrings.xml><?xml version="1.0" encoding="utf-8"?>
<sst xmlns="http://schemas.openxmlformats.org/spreadsheetml/2006/main" count="63" uniqueCount="61">
  <si>
    <t>SPESA SOCIALE COMUNE DI MOSCIANO</t>
  </si>
  <si>
    <t>SERVIZIO</t>
  </si>
  <si>
    <t>SPESA SOCIALE 2020</t>
  </si>
  <si>
    <t>SPESA SOCIALE 2021</t>
  </si>
  <si>
    <t>SPESA SOCIALE 2022</t>
  </si>
  <si>
    <t xml:space="preserve">SERVIZIO SOCIALE PROFESSIONALE </t>
  </si>
  <si>
    <t>SEGRETARIATO SOCIALE</t>
  </si>
  <si>
    <t xml:space="preserve">PRONTO INTERVENTO SOCIALE </t>
  </si>
  <si>
    <t>PUNTO UNICO DI ACCESSO / UVM/ ADI quota spese generali</t>
  </si>
  <si>
    <t>TELEASSISTENZA</t>
  </si>
  <si>
    <t>CONTRIBUTI A PERSONE NON AUTOSUFFICIENTI PER IL SOSTEGNO AI COSTI DELLA RESIDENZIALITA' E SEMIRESIDENZIALI 20% A CARICO DEL COMUNE</t>
  </si>
  <si>
    <t>BORSE LAVORO</t>
  </si>
  <si>
    <t>MISURE DI SOSTEGNO AL REDDITO</t>
  </si>
  <si>
    <t>MEDIAZIONE CULTURALE</t>
  </si>
  <si>
    <t>EQUIPE ADOZIONI E AFFIDO</t>
  </si>
  <si>
    <t>ANTIVIOLENZA DONNE E MINORI CON SPORTELLO MULTI-INTERVENTO</t>
  </si>
  <si>
    <t>ASSISTENZA DOMICILIARE EDUCATIVA</t>
  </si>
  <si>
    <t>CENTRO DIURNO MINORI - Peter Pan</t>
  </si>
  <si>
    <t>Centro Aggregativo Giovanile Le Officine dell'esperienza</t>
  </si>
  <si>
    <t>Colonia Marina Minori</t>
  </si>
  <si>
    <t>Colonia Montana Minori</t>
  </si>
  <si>
    <t>Residenze per minori</t>
  </si>
  <si>
    <t xml:space="preserve">Mediazione familare </t>
  </si>
  <si>
    <t xml:space="preserve">Servizio di psicologia </t>
  </si>
  <si>
    <t xml:space="preserve">Servizio trasporto disabili </t>
  </si>
  <si>
    <t>Servizi per l'autonomia e la comunicazione degli studenti con disabilità</t>
  </si>
  <si>
    <t xml:space="preserve">Assistenza domiciliare disabili </t>
  </si>
  <si>
    <t>Ciechi Sordomuti e ciechi pluriminorati L R 32/2015</t>
  </si>
  <si>
    <t>Assistenza domiciliare anziani</t>
  </si>
  <si>
    <t>Soggiorno Termale anziani</t>
  </si>
  <si>
    <t>Asilo Nido</t>
  </si>
  <si>
    <t>Spese ufficio di Piano, spese personale ufficio di Piano indivisibili, servizi indivisibili e spese di funzionamento</t>
  </si>
  <si>
    <t>TOTALE SPESA SERVIZI UNIONE DEI COMUNI</t>
  </si>
  <si>
    <t>Centri Diurni Anziani- Contrubuti per attività sociali e attività per la terza età</t>
  </si>
  <si>
    <t>Centri Estivi comunali</t>
  </si>
  <si>
    <t>Interventi per l'attuazione del diritto allo studio servizi a sostegno degli studenti  con disabilità ( ex L 78/78/) Trasporto alunni scuole superiori</t>
  </si>
  <si>
    <t xml:space="preserve">TOTALE SPESA SERVIZI DIRETTI COMUNE </t>
  </si>
  <si>
    <t>TOTALE SPESA SOCIALE</t>
  </si>
  <si>
    <t>ENTRATE DA TRASFERIMENTI</t>
  </si>
  <si>
    <t>FONDO NAZIONALE POLITICHE SOCIALI</t>
  </si>
  <si>
    <t>FONDO SOCIALE REGIONALE</t>
  </si>
  <si>
    <t>Contributo Legge 32/2015</t>
  </si>
  <si>
    <t>Contributo Regionale per persone non autosuffucienti (Residenziali ex art. 26)</t>
  </si>
  <si>
    <t>TOTALE ENTRATE DA TRASFERIMENTI UNIONE DEI COMUNI</t>
  </si>
  <si>
    <t>Fondi straordinari Centri Estivi art. 105 DL 34/2020</t>
  </si>
  <si>
    <t>Fondo Nazionale per il Sistema Integrato Di Educazione e Di Istruzione - D. Lgs 65/2017</t>
  </si>
  <si>
    <t>TOTALE ENTRATE DA TRASFERIMENTI COMUNE DI MOSCIANO SANT'ANGELO da iscrivere nel bilancio comunale</t>
  </si>
  <si>
    <t>ENTRATE DA TARIFFE UNIONE DEI COMUNI:</t>
  </si>
  <si>
    <t>Entrate da tariffe servizi</t>
  </si>
  <si>
    <t xml:space="preserve">Entrate da Tariffa per colonia Marina </t>
  </si>
  <si>
    <t>Entrate da tariffa per soggiorno termale Anziani</t>
  </si>
  <si>
    <t>Entrate  da asilo nido</t>
  </si>
  <si>
    <t>TOTALE ENTRATE DA TARIFFE UNIONE DEI COMUNI</t>
  </si>
  <si>
    <t>TOTALE ENTRATE UNIONE DEI COMUNI</t>
  </si>
  <si>
    <t>Spesa Sociale da iscrivere a bilancio del Comune</t>
  </si>
  <si>
    <t>di cui:</t>
  </si>
  <si>
    <t>TRASFERIMENTI ALL'UNIONE DEI COMUNI PER FUNZIONE SOCIALE</t>
  </si>
  <si>
    <t>SERVIZI ESPLETATI DIRETTAMENTE DAL COMUNE DI MOSCIANO S. ANGELO</t>
  </si>
  <si>
    <t>Suddivisi nei seguenti capitoli:</t>
  </si>
  <si>
    <t>Centri Diurni Anziani- Contributi per attività sociali e attività per la terza età</t>
  </si>
  <si>
    <t>Residenze per anziani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</si>
</sst>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0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Courier New"/>
      <family val="3"/>
    </font>
    <font>
      <b/>
      <sz val="14"/>
      <name val="Courier New"/>
      <family val="3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27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49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27"/>
      </patternFill>
    </fill>
    <fill>
      <patternFill patternType="solid">
        <fgColor rgb="FFFFC000"/>
        <bgColor indexed="49"/>
      </patternFill>
    </fill>
    <fill>
      <patternFill patternType="solid">
        <fgColor rgb="FFFFFF00"/>
        <bgColor indexed="49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9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8" fillId="0" borderId="0" xfId="0" applyFont="1"/>
    <xf numFmtId="0" fontId="5" fillId="8" borderId="3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5" borderId="5" xfId="0" applyNumberFormat="1" applyFont="1" applyFill="1" applyBorder="1" applyAlignment="1">
      <alignment horizontal="center" vertical="center" wrapText="1"/>
    </xf>
    <xf numFmtId="164" fontId="5" fillId="5" borderId="6" xfId="0" applyNumberFormat="1" applyFont="1" applyFill="1" applyBorder="1" applyAlignment="1">
      <alignment horizontal="center" vertical="center" wrapText="1"/>
    </xf>
    <xf numFmtId="164" fontId="5" fillId="5" borderId="8" xfId="0" applyNumberFormat="1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164" fontId="5" fillId="6" borderId="20" xfId="0" applyNumberFormat="1" applyFont="1" applyFill="1" applyBorder="1" applyAlignment="1">
      <alignment horizontal="center" vertical="center" wrapText="1"/>
    </xf>
    <xf numFmtId="164" fontId="5" fillId="6" borderId="21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64" fontId="4" fillId="7" borderId="2" xfId="0" applyNumberFormat="1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 wrapText="1"/>
    </xf>
    <xf numFmtId="164" fontId="4" fillId="11" borderId="2" xfId="0" applyNumberFormat="1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164" fontId="4" fillId="12" borderId="2" xfId="0" applyNumberFormat="1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164" fontId="5" fillId="13" borderId="2" xfId="0" applyNumberFormat="1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 wrapText="1"/>
    </xf>
    <xf numFmtId="164" fontId="5" fillId="14" borderId="2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164" fontId="5" fillId="15" borderId="11" xfId="0" applyNumberFormat="1" applyFont="1" applyFill="1" applyBorder="1" applyAlignment="1">
      <alignment horizontal="center" vertical="center"/>
    </xf>
    <xf numFmtId="164" fontId="5" fillId="15" borderId="13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/>
    </xf>
    <xf numFmtId="164" fontId="5" fillId="15" borderId="26" xfId="0" applyNumberFormat="1" applyFont="1" applyFill="1" applyBorder="1" applyAlignment="1">
      <alignment horizontal="center" vertical="center"/>
    </xf>
    <xf numFmtId="164" fontId="5" fillId="15" borderId="23" xfId="0" applyNumberFormat="1" applyFont="1" applyFill="1" applyBorder="1" applyAlignment="1">
      <alignment horizontal="center" vertical="center"/>
    </xf>
    <xf numFmtId="164" fontId="5" fillId="15" borderId="27" xfId="0" applyNumberFormat="1" applyFont="1" applyFill="1" applyBorder="1" applyAlignment="1">
      <alignment horizontal="center" vertical="center"/>
    </xf>
    <xf numFmtId="164" fontId="5" fillId="15" borderId="28" xfId="0" applyNumberFormat="1" applyFont="1" applyFill="1" applyBorder="1" applyAlignment="1">
      <alignment horizontal="center" vertical="center"/>
    </xf>
    <xf numFmtId="164" fontId="5" fillId="15" borderId="29" xfId="0" applyNumberFormat="1" applyFont="1" applyFill="1" applyBorder="1" applyAlignment="1">
      <alignment horizontal="center" vertical="center"/>
    </xf>
    <xf numFmtId="164" fontId="5" fillId="15" borderId="30" xfId="0" applyNumberFormat="1" applyFont="1" applyFill="1" applyBorder="1" applyAlignment="1">
      <alignment horizontal="center" vertical="center"/>
    </xf>
    <xf numFmtId="164" fontId="5" fillId="15" borderId="31" xfId="0" applyNumberFormat="1" applyFont="1" applyFill="1" applyBorder="1" applyAlignment="1">
      <alignment horizontal="center" vertical="center"/>
    </xf>
    <xf numFmtId="164" fontId="5" fillId="15" borderId="32" xfId="0" applyNumberFormat="1" applyFont="1" applyFill="1" applyBorder="1" applyAlignment="1">
      <alignment horizontal="center" vertical="center"/>
    </xf>
    <xf numFmtId="164" fontId="5" fillId="15" borderId="33" xfId="0" applyNumberFormat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164" fontId="5" fillId="15" borderId="34" xfId="0" applyNumberFormat="1" applyFont="1" applyFill="1" applyBorder="1" applyAlignment="1">
      <alignment horizontal="center" vertical="center"/>
    </xf>
    <xf numFmtId="164" fontId="5" fillId="15" borderId="25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4" fillId="10" borderId="36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 wrapText="1"/>
    </xf>
    <xf numFmtId="164" fontId="4" fillId="16" borderId="38" xfId="0" applyNumberFormat="1" applyFont="1" applyFill="1" applyBorder="1" applyAlignment="1">
      <alignment horizontal="center" vertical="center" wrapText="1"/>
    </xf>
    <xf numFmtId="164" fontId="4" fillId="16" borderId="39" xfId="0" applyNumberFormat="1" applyFont="1" applyFill="1" applyBorder="1" applyAlignment="1">
      <alignment horizontal="center" vertical="center"/>
    </xf>
    <xf numFmtId="164" fontId="4" fillId="15" borderId="40" xfId="0" applyNumberFormat="1" applyFont="1" applyFill="1" applyBorder="1" applyAlignment="1">
      <alignment horizontal="center" vertical="center" wrapText="1"/>
    </xf>
    <xf numFmtId="164" fontId="4" fillId="16" borderId="41" xfId="0" applyNumberFormat="1" applyFont="1" applyFill="1" applyBorder="1" applyAlignment="1">
      <alignment horizontal="center" vertical="center" wrapText="1"/>
    </xf>
    <xf numFmtId="164" fontId="4" fillId="16" borderId="42" xfId="0" applyNumberFormat="1" applyFont="1" applyFill="1" applyBorder="1" applyAlignment="1">
      <alignment horizontal="center" vertical="center"/>
    </xf>
    <xf numFmtId="164" fontId="4" fillId="15" borderId="43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164" fontId="5" fillId="0" borderId="51" xfId="0" applyNumberFormat="1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64" fontId="4" fillId="17" borderId="46" xfId="0" applyNumberFormat="1" applyFont="1" applyFill="1" applyBorder="1" applyAlignment="1">
      <alignment horizontal="center" vertical="center"/>
    </xf>
    <xf numFmtId="164" fontId="4" fillId="17" borderId="48" xfId="0" applyNumberFormat="1" applyFont="1" applyFill="1" applyBorder="1" applyAlignment="1">
      <alignment horizontal="center" vertical="center"/>
    </xf>
    <xf numFmtId="164" fontId="4" fillId="17" borderId="39" xfId="0" applyNumberFormat="1" applyFont="1" applyFill="1" applyBorder="1" applyAlignment="1">
      <alignment horizontal="center" vertical="center" wrapText="1"/>
    </xf>
    <xf numFmtId="164" fontId="4" fillId="17" borderId="49" xfId="0" applyNumberFormat="1" applyFont="1" applyFill="1" applyBorder="1" applyAlignment="1">
      <alignment horizontal="center" vertical="center" wrapText="1"/>
    </xf>
    <xf numFmtId="164" fontId="4" fillId="18" borderId="39" xfId="0" applyNumberFormat="1" applyFont="1" applyFill="1" applyBorder="1" applyAlignment="1">
      <alignment horizontal="center" vertical="center" wrapText="1"/>
    </xf>
    <xf numFmtId="164" fontId="4" fillId="18" borderId="49" xfId="0" applyNumberFormat="1" applyFont="1" applyFill="1" applyBorder="1" applyAlignment="1">
      <alignment horizontal="center" vertical="center" wrapText="1"/>
    </xf>
    <xf numFmtId="164" fontId="4" fillId="18" borderId="39" xfId="0" applyNumberFormat="1" applyFont="1" applyFill="1" applyBorder="1" applyAlignment="1">
      <alignment horizontal="center" vertical="center"/>
    </xf>
    <xf numFmtId="164" fontId="4" fillId="18" borderId="49" xfId="0" applyNumberFormat="1" applyFont="1" applyFill="1" applyBorder="1" applyAlignment="1">
      <alignment horizontal="center" vertical="center"/>
    </xf>
    <xf numFmtId="164" fontId="4" fillId="19" borderId="39" xfId="0" applyNumberFormat="1" applyFont="1" applyFill="1" applyBorder="1" applyAlignment="1">
      <alignment horizontal="center" vertical="center" wrapText="1"/>
    </xf>
    <xf numFmtId="164" fontId="4" fillId="19" borderId="49" xfId="0" applyNumberFormat="1" applyFont="1" applyFill="1" applyBorder="1" applyAlignment="1">
      <alignment horizontal="center" vertical="center" wrapText="1"/>
    </xf>
    <xf numFmtId="164" fontId="4" fillId="20" borderId="40" xfId="0" applyNumberFormat="1" applyFont="1" applyFill="1" applyBorder="1" applyAlignment="1">
      <alignment horizontal="center" vertical="center"/>
    </xf>
    <xf numFmtId="164" fontId="4" fillId="20" borderId="5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3"/>
  <sheetViews>
    <sheetView tabSelected="1" zoomScale="70" zoomScaleNormal="70" workbookViewId="0">
      <selection activeCell="A3" sqref="A3"/>
    </sheetView>
  </sheetViews>
  <sheetFormatPr defaultColWidth="11.5703125" defaultRowHeight="12.75"/>
  <cols>
    <col min="1" max="1" width="60.85546875" style="21" customWidth="1"/>
    <col min="2" max="4" width="45.7109375" customWidth="1"/>
    <col min="257" max="257" width="60.85546875" customWidth="1"/>
    <col min="258" max="260" width="45.7109375" customWidth="1"/>
    <col min="513" max="513" width="60.85546875" customWidth="1"/>
    <col min="514" max="516" width="45.7109375" customWidth="1"/>
    <col min="769" max="769" width="60.85546875" customWidth="1"/>
    <col min="770" max="772" width="45.7109375" customWidth="1"/>
    <col min="1025" max="1025" width="60.85546875" customWidth="1"/>
    <col min="1026" max="1028" width="45.7109375" customWidth="1"/>
    <col min="1281" max="1281" width="60.85546875" customWidth="1"/>
    <col min="1282" max="1284" width="45.7109375" customWidth="1"/>
    <col min="1537" max="1537" width="60.85546875" customWidth="1"/>
    <col min="1538" max="1540" width="45.7109375" customWidth="1"/>
    <col min="1793" max="1793" width="60.85546875" customWidth="1"/>
    <col min="1794" max="1796" width="45.7109375" customWidth="1"/>
    <col min="2049" max="2049" width="60.85546875" customWidth="1"/>
    <col min="2050" max="2052" width="45.7109375" customWidth="1"/>
    <col min="2305" max="2305" width="60.85546875" customWidth="1"/>
    <col min="2306" max="2308" width="45.7109375" customWidth="1"/>
    <col min="2561" max="2561" width="60.85546875" customWidth="1"/>
    <col min="2562" max="2564" width="45.7109375" customWidth="1"/>
    <col min="2817" max="2817" width="60.85546875" customWidth="1"/>
    <col min="2818" max="2820" width="45.7109375" customWidth="1"/>
    <col min="3073" max="3073" width="60.85546875" customWidth="1"/>
    <col min="3074" max="3076" width="45.7109375" customWidth="1"/>
    <col min="3329" max="3329" width="60.85546875" customWidth="1"/>
    <col min="3330" max="3332" width="45.7109375" customWidth="1"/>
    <col min="3585" max="3585" width="60.85546875" customWidth="1"/>
    <col min="3586" max="3588" width="45.7109375" customWidth="1"/>
    <col min="3841" max="3841" width="60.85546875" customWidth="1"/>
    <col min="3842" max="3844" width="45.7109375" customWidth="1"/>
    <col min="4097" max="4097" width="60.85546875" customWidth="1"/>
    <col min="4098" max="4100" width="45.7109375" customWidth="1"/>
    <col min="4353" max="4353" width="60.85546875" customWidth="1"/>
    <col min="4354" max="4356" width="45.7109375" customWidth="1"/>
    <col min="4609" max="4609" width="60.85546875" customWidth="1"/>
    <col min="4610" max="4612" width="45.7109375" customWidth="1"/>
    <col min="4865" max="4865" width="60.85546875" customWidth="1"/>
    <col min="4866" max="4868" width="45.7109375" customWidth="1"/>
    <col min="5121" max="5121" width="60.85546875" customWidth="1"/>
    <col min="5122" max="5124" width="45.7109375" customWidth="1"/>
    <col min="5377" max="5377" width="60.85546875" customWidth="1"/>
    <col min="5378" max="5380" width="45.7109375" customWidth="1"/>
    <col min="5633" max="5633" width="60.85546875" customWidth="1"/>
    <col min="5634" max="5636" width="45.7109375" customWidth="1"/>
    <col min="5889" max="5889" width="60.85546875" customWidth="1"/>
    <col min="5890" max="5892" width="45.7109375" customWidth="1"/>
    <col min="6145" max="6145" width="60.85546875" customWidth="1"/>
    <col min="6146" max="6148" width="45.7109375" customWidth="1"/>
    <col min="6401" max="6401" width="60.85546875" customWidth="1"/>
    <col min="6402" max="6404" width="45.7109375" customWidth="1"/>
    <col min="6657" max="6657" width="60.85546875" customWidth="1"/>
    <col min="6658" max="6660" width="45.7109375" customWidth="1"/>
    <col min="6913" max="6913" width="60.85546875" customWidth="1"/>
    <col min="6914" max="6916" width="45.7109375" customWidth="1"/>
    <col min="7169" max="7169" width="60.85546875" customWidth="1"/>
    <col min="7170" max="7172" width="45.7109375" customWidth="1"/>
    <col min="7425" max="7425" width="60.85546875" customWidth="1"/>
    <col min="7426" max="7428" width="45.7109375" customWidth="1"/>
    <col min="7681" max="7681" width="60.85546875" customWidth="1"/>
    <col min="7682" max="7684" width="45.7109375" customWidth="1"/>
    <col min="7937" max="7937" width="60.85546875" customWidth="1"/>
    <col min="7938" max="7940" width="45.7109375" customWidth="1"/>
    <col min="8193" max="8193" width="60.85546875" customWidth="1"/>
    <col min="8194" max="8196" width="45.7109375" customWidth="1"/>
    <col min="8449" max="8449" width="60.85546875" customWidth="1"/>
    <col min="8450" max="8452" width="45.7109375" customWidth="1"/>
    <col min="8705" max="8705" width="60.85546875" customWidth="1"/>
    <col min="8706" max="8708" width="45.7109375" customWidth="1"/>
    <col min="8961" max="8961" width="60.85546875" customWidth="1"/>
    <col min="8962" max="8964" width="45.7109375" customWidth="1"/>
    <col min="9217" max="9217" width="60.85546875" customWidth="1"/>
    <col min="9218" max="9220" width="45.7109375" customWidth="1"/>
    <col min="9473" max="9473" width="60.85546875" customWidth="1"/>
    <col min="9474" max="9476" width="45.7109375" customWidth="1"/>
    <col min="9729" max="9729" width="60.85546875" customWidth="1"/>
    <col min="9730" max="9732" width="45.7109375" customWidth="1"/>
    <col min="9985" max="9985" width="60.85546875" customWidth="1"/>
    <col min="9986" max="9988" width="45.7109375" customWidth="1"/>
    <col min="10241" max="10241" width="60.85546875" customWidth="1"/>
    <col min="10242" max="10244" width="45.7109375" customWidth="1"/>
    <col min="10497" max="10497" width="60.85546875" customWidth="1"/>
    <col min="10498" max="10500" width="45.7109375" customWidth="1"/>
    <col min="10753" max="10753" width="60.85546875" customWidth="1"/>
    <col min="10754" max="10756" width="45.7109375" customWidth="1"/>
    <col min="11009" max="11009" width="60.85546875" customWidth="1"/>
    <col min="11010" max="11012" width="45.7109375" customWidth="1"/>
    <col min="11265" max="11265" width="60.85546875" customWidth="1"/>
    <col min="11266" max="11268" width="45.7109375" customWidth="1"/>
    <col min="11521" max="11521" width="60.85546875" customWidth="1"/>
    <col min="11522" max="11524" width="45.7109375" customWidth="1"/>
    <col min="11777" max="11777" width="60.85546875" customWidth="1"/>
    <col min="11778" max="11780" width="45.7109375" customWidth="1"/>
    <col min="12033" max="12033" width="60.85546875" customWidth="1"/>
    <col min="12034" max="12036" width="45.7109375" customWidth="1"/>
    <col min="12289" max="12289" width="60.85546875" customWidth="1"/>
    <col min="12290" max="12292" width="45.7109375" customWidth="1"/>
    <col min="12545" max="12545" width="60.85546875" customWidth="1"/>
    <col min="12546" max="12548" width="45.7109375" customWidth="1"/>
    <col min="12801" max="12801" width="60.85546875" customWidth="1"/>
    <col min="12802" max="12804" width="45.7109375" customWidth="1"/>
    <col min="13057" max="13057" width="60.85546875" customWidth="1"/>
    <col min="13058" max="13060" width="45.7109375" customWidth="1"/>
    <col min="13313" max="13313" width="60.85546875" customWidth="1"/>
    <col min="13314" max="13316" width="45.7109375" customWidth="1"/>
    <col min="13569" max="13569" width="60.85546875" customWidth="1"/>
    <col min="13570" max="13572" width="45.7109375" customWidth="1"/>
    <col min="13825" max="13825" width="60.85546875" customWidth="1"/>
    <col min="13826" max="13828" width="45.7109375" customWidth="1"/>
    <col min="14081" max="14081" width="60.85546875" customWidth="1"/>
    <col min="14082" max="14084" width="45.7109375" customWidth="1"/>
    <col min="14337" max="14337" width="60.85546875" customWidth="1"/>
    <col min="14338" max="14340" width="45.7109375" customWidth="1"/>
    <col min="14593" max="14593" width="60.85546875" customWidth="1"/>
    <col min="14594" max="14596" width="45.7109375" customWidth="1"/>
    <col min="14849" max="14849" width="60.85546875" customWidth="1"/>
    <col min="14850" max="14852" width="45.7109375" customWidth="1"/>
    <col min="15105" max="15105" width="60.85546875" customWidth="1"/>
    <col min="15106" max="15108" width="45.7109375" customWidth="1"/>
    <col min="15361" max="15361" width="60.85546875" customWidth="1"/>
    <col min="15362" max="15364" width="45.7109375" customWidth="1"/>
    <col min="15617" max="15617" width="60.85546875" customWidth="1"/>
    <col min="15618" max="15620" width="45.7109375" customWidth="1"/>
    <col min="15873" max="15873" width="60.85546875" customWidth="1"/>
    <col min="15874" max="15876" width="45.7109375" customWidth="1"/>
    <col min="16129" max="16129" width="60.85546875" customWidth="1"/>
    <col min="16130" max="16132" width="45.7109375" customWidth="1"/>
  </cols>
  <sheetData>
    <row r="1" spans="1:4" s="2" customFormat="1" ht="24" thickBot="1">
      <c r="A1" s="83" t="s">
        <v>0</v>
      </c>
      <c r="B1" s="84"/>
      <c r="C1" s="84"/>
      <c r="D1" s="1"/>
    </row>
    <row r="2" spans="1:4" s="3" customFormat="1" ht="21.75" thickBot="1">
      <c r="A2" s="77" t="s">
        <v>1</v>
      </c>
      <c r="B2" s="78" t="s">
        <v>2</v>
      </c>
      <c r="C2" s="79" t="s">
        <v>3</v>
      </c>
      <c r="D2" s="78" t="s">
        <v>4</v>
      </c>
    </row>
    <row r="3" spans="1:4" ht="19.5">
      <c r="A3" s="76" t="s">
        <v>5</v>
      </c>
      <c r="B3" s="85">
        <v>28000</v>
      </c>
      <c r="C3" s="86">
        <v>28000</v>
      </c>
      <c r="D3" s="85">
        <v>28000</v>
      </c>
    </row>
    <row r="4" spans="1:4" ht="19.5">
      <c r="A4" s="73" t="s">
        <v>6</v>
      </c>
      <c r="B4" s="87">
        <v>26000</v>
      </c>
      <c r="C4" s="88">
        <v>26000</v>
      </c>
      <c r="D4" s="87">
        <v>26000</v>
      </c>
    </row>
    <row r="5" spans="1:4" ht="19.5">
      <c r="A5" s="73" t="s">
        <v>7</v>
      </c>
      <c r="B5" s="87">
        <v>16000</v>
      </c>
      <c r="C5" s="88">
        <v>7000</v>
      </c>
      <c r="D5" s="87">
        <v>7000</v>
      </c>
    </row>
    <row r="6" spans="1:4" ht="36">
      <c r="A6" s="73" t="s">
        <v>8</v>
      </c>
      <c r="B6" s="87">
        <v>0</v>
      </c>
      <c r="C6" s="88">
        <v>0</v>
      </c>
      <c r="D6" s="87">
        <v>0</v>
      </c>
    </row>
    <row r="7" spans="1:4" ht="19.5">
      <c r="A7" s="74" t="s">
        <v>9</v>
      </c>
      <c r="B7" s="89">
        <v>2000</v>
      </c>
      <c r="C7" s="90">
        <v>2000</v>
      </c>
      <c r="D7" s="89">
        <v>2000</v>
      </c>
    </row>
    <row r="8" spans="1:4" ht="90">
      <c r="A8" s="74" t="s">
        <v>10</v>
      </c>
      <c r="B8" s="89">
        <v>57000</v>
      </c>
      <c r="C8" s="90">
        <v>57000</v>
      </c>
      <c r="D8" s="89">
        <v>57000</v>
      </c>
    </row>
    <row r="9" spans="1:4" ht="19.5">
      <c r="A9" s="74" t="s">
        <v>11</v>
      </c>
      <c r="B9" s="89">
        <v>0</v>
      </c>
      <c r="C9" s="90">
        <v>5000</v>
      </c>
      <c r="D9" s="89">
        <v>5000</v>
      </c>
    </row>
    <row r="10" spans="1:4" ht="19.5">
      <c r="A10" s="74" t="s">
        <v>12</v>
      </c>
      <c r="B10" s="89">
        <v>0</v>
      </c>
      <c r="C10" s="90">
        <v>0</v>
      </c>
      <c r="D10" s="89">
        <v>0</v>
      </c>
    </row>
    <row r="11" spans="1:4" ht="19.5">
      <c r="A11" s="74" t="s">
        <v>13</v>
      </c>
      <c r="B11" s="89">
        <v>0</v>
      </c>
      <c r="C11" s="90">
        <v>0</v>
      </c>
      <c r="D11" s="89">
        <v>0</v>
      </c>
    </row>
    <row r="12" spans="1:4" ht="19.5">
      <c r="A12" s="74" t="s">
        <v>14</v>
      </c>
      <c r="B12" s="89">
        <v>0</v>
      </c>
      <c r="C12" s="90">
        <v>0</v>
      </c>
      <c r="D12" s="89">
        <v>0</v>
      </c>
    </row>
    <row r="13" spans="1:4" ht="36">
      <c r="A13" s="74" t="s">
        <v>15</v>
      </c>
      <c r="B13" s="89">
        <v>2000</v>
      </c>
      <c r="C13" s="90">
        <v>2000</v>
      </c>
      <c r="D13" s="89">
        <v>2000</v>
      </c>
    </row>
    <row r="14" spans="1:4" ht="19.5">
      <c r="A14" s="74" t="s">
        <v>16</v>
      </c>
      <c r="B14" s="89">
        <v>7000</v>
      </c>
      <c r="C14" s="90">
        <v>15000</v>
      </c>
      <c r="D14" s="89">
        <v>15000</v>
      </c>
    </row>
    <row r="15" spans="1:4" ht="19.5">
      <c r="A15" s="74" t="s">
        <v>17</v>
      </c>
      <c r="B15" s="91">
        <v>55200</v>
      </c>
      <c r="C15" s="92">
        <v>100000</v>
      </c>
      <c r="D15" s="91">
        <v>100000</v>
      </c>
    </row>
    <row r="16" spans="1:4" ht="36">
      <c r="A16" s="74" t="s">
        <v>18</v>
      </c>
      <c r="B16" s="91">
        <v>0</v>
      </c>
      <c r="C16" s="92">
        <v>10000</v>
      </c>
      <c r="D16" s="91">
        <v>10000</v>
      </c>
    </row>
    <row r="17" spans="1:4" ht="19.5">
      <c r="A17" s="74" t="s">
        <v>19</v>
      </c>
      <c r="B17" s="93">
        <v>0</v>
      </c>
      <c r="C17" s="94">
        <v>8000</v>
      </c>
      <c r="D17" s="93">
        <v>8000</v>
      </c>
    </row>
    <row r="18" spans="1:4" ht="19.5">
      <c r="A18" s="74" t="s">
        <v>20</v>
      </c>
      <c r="B18" s="93">
        <v>0</v>
      </c>
      <c r="C18" s="94">
        <v>0</v>
      </c>
      <c r="D18" s="93">
        <v>0</v>
      </c>
    </row>
    <row r="19" spans="1:4" ht="19.5">
      <c r="A19" s="74" t="s">
        <v>21</v>
      </c>
      <c r="B19" s="93">
        <v>0</v>
      </c>
      <c r="C19" s="94">
        <v>0</v>
      </c>
      <c r="D19" s="93">
        <v>0</v>
      </c>
    </row>
    <row r="20" spans="1:4" ht="19.5">
      <c r="A20" s="74" t="s">
        <v>22</v>
      </c>
      <c r="B20" s="93">
        <v>975.2</v>
      </c>
      <c r="C20" s="94">
        <v>975.2</v>
      </c>
      <c r="D20" s="93">
        <v>975.2</v>
      </c>
    </row>
    <row r="21" spans="1:4" ht="19.5">
      <c r="A21" s="74" t="s">
        <v>23</v>
      </c>
      <c r="B21" s="93">
        <v>0</v>
      </c>
      <c r="C21" s="94">
        <v>0</v>
      </c>
      <c r="D21" s="93">
        <v>0</v>
      </c>
    </row>
    <row r="22" spans="1:4" ht="19.5">
      <c r="A22" s="74" t="s">
        <v>24</v>
      </c>
      <c r="B22" s="93">
        <v>13000</v>
      </c>
      <c r="C22" s="94">
        <v>18000</v>
      </c>
      <c r="D22" s="93">
        <v>18000</v>
      </c>
    </row>
    <row r="23" spans="1:4" ht="36">
      <c r="A23" s="74" t="s">
        <v>25</v>
      </c>
      <c r="B23" s="93">
        <v>121000</v>
      </c>
      <c r="C23" s="94">
        <v>170000</v>
      </c>
      <c r="D23" s="93">
        <v>170000</v>
      </c>
    </row>
    <row r="24" spans="1:4" ht="19.5">
      <c r="A24" s="74" t="s">
        <v>26</v>
      </c>
      <c r="B24" s="93">
        <v>25000</v>
      </c>
      <c r="C24" s="94">
        <v>40000</v>
      </c>
      <c r="D24" s="93">
        <v>40000</v>
      </c>
    </row>
    <row r="25" spans="1:4" ht="36">
      <c r="A25" s="74" t="s">
        <v>27</v>
      </c>
      <c r="B25" s="93">
        <v>8542</v>
      </c>
      <c r="C25" s="94">
        <v>8542</v>
      </c>
      <c r="D25" s="93">
        <v>8542</v>
      </c>
    </row>
    <row r="26" spans="1:4" ht="19.5">
      <c r="A26" s="74" t="s">
        <v>60</v>
      </c>
      <c r="B26" s="93">
        <v>1000</v>
      </c>
      <c r="C26" s="94">
        <v>12000</v>
      </c>
      <c r="D26" s="93">
        <v>12000</v>
      </c>
    </row>
    <row r="27" spans="1:4" ht="19.5">
      <c r="A27" s="74" t="s">
        <v>28</v>
      </c>
      <c r="B27" s="89">
        <v>6000</v>
      </c>
      <c r="C27" s="90">
        <v>6000</v>
      </c>
      <c r="D27" s="89">
        <v>6000</v>
      </c>
    </row>
    <row r="28" spans="1:4" s="4" customFormat="1" ht="19.5">
      <c r="A28" s="74" t="s">
        <v>29</v>
      </c>
      <c r="B28" s="89">
        <v>0</v>
      </c>
      <c r="C28" s="90">
        <v>18000</v>
      </c>
      <c r="D28" s="89">
        <v>18000</v>
      </c>
    </row>
    <row r="29" spans="1:4" ht="19.5">
      <c r="A29" s="74" t="s">
        <v>30</v>
      </c>
      <c r="B29" s="91">
        <v>173000</v>
      </c>
      <c r="C29" s="92">
        <v>285000</v>
      </c>
      <c r="D29" s="91">
        <v>285000</v>
      </c>
    </row>
    <row r="30" spans="1:4" ht="54.75" thickBot="1">
      <c r="A30" s="75" t="s">
        <v>31</v>
      </c>
      <c r="B30" s="95">
        <v>49000</v>
      </c>
      <c r="C30" s="96">
        <v>40000</v>
      </c>
      <c r="D30" s="95">
        <v>40000</v>
      </c>
    </row>
    <row r="31" spans="1:4" ht="36.75" thickBot="1">
      <c r="A31" s="29" t="s">
        <v>32</v>
      </c>
      <c r="B31" s="30">
        <f>SUM(B3:B30)</f>
        <v>590717.19999999995</v>
      </c>
      <c r="C31" s="30">
        <f t="shared" ref="C31:D31" si="0">SUM(C3:C30)</f>
        <v>858517.2</v>
      </c>
      <c r="D31" s="30">
        <f t="shared" si="0"/>
        <v>858517.2</v>
      </c>
    </row>
    <row r="32" spans="1:4" ht="58.5">
      <c r="A32" s="64" t="s">
        <v>33</v>
      </c>
      <c r="B32" s="67">
        <v>7000</v>
      </c>
      <c r="C32" s="67">
        <v>7000</v>
      </c>
      <c r="D32" s="70">
        <v>7000</v>
      </c>
    </row>
    <row r="33" spans="1:4" ht="19.5">
      <c r="A33" s="65" t="s">
        <v>34</v>
      </c>
      <c r="B33" s="68">
        <v>52000</v>
      </c>
      <c r="C33" s="68">
        <v>0</v>
      </c>
      <c r="D33" s="71">
        <v>0</v>
      </c>
    </row>
    <row r="34" spans="1:4" ht="98.25" thickBot="1">
      <c r="A34" s="66" t="s">
        <v>35</v>
      </c>
      <c r="B34" s="69">
        <v>16500</v>
      </c>
      <c r="C34" s="69">
        <v>16500</v>
      </c>
      <c r="D34" s="72">
        <v>16500</v>
      </c>
    </row>
    <row r="35" spans="1:4" ht="20.25" thickBot="1">
      <c r="A35" s="31" t="s">
        <v>36</v>
      </c>
      <c r="B35" s="32">
        <f>SUM(B32:B34)</f>
        <v>75500</v>
      </c>
      <c r="C35" s="32">
        <f t="shared" ref="C35:D35" si="1">SUM(C32:C34)</f>
        <v>23500</v>
      </c>
      <c r="D35" s="32">
        <f t="shared" si="1"/>
        <v>23500</v>
      </c>
    </row>
    <row r="36" spans="1:4" ht="20.25" thickBot="1">
      <c r="A36" s="33" t="s">
        <v>37</v>
      </c>
      <c r="B36" s="34">
        <f>B31+B35</f>
        <v>666217.19999999995</v>
      </c>
      <c r="C36" s="34">
        <f t="shared" ref="C36:D36" si="2">C31+C35</f>
        <v>882017.2</v>
      </c>
      <c r="D36" s="34">
        <f t="shared" si="2"/>
        <v>882017.2</v>
      </c>
    </row>
    <row r="37" spans="1:4" s="7" customFormat="1" ht="18.75" thickBot="1">
      <c r="A37" s="5"/>
      <c r="B37" s="6"/>
      <c r="C37" s="6"/>
      <c r="D37" s="6"/>
    </row>
    <row r="38" spans="1:4" ht="18.75" thickBot="1">
      <c r="A38" s="8" t="s">
        <v>38</v>
      </c>
      <c r="B38" s="9"/>
      <c r="C38" s="9"/>
      <c r="D38" s="9"/>
    </row>
    <row r="39" spans="1:4" ht="18">
      <c r="A39" s="61" t="s">
        <v>39</v>
      </c>
      <c r="B39" s="54">
        <v>60000</v>
      </c>
      <c r="C39" s="54">
        <v>60000</v>
      </c>
      <c r="D39" s="54">
        <v>60000</v>
      </c>
    </row>
    <row r="40" spans="1:4" ht="18">
      <c r="A40" s="45" t="s">
        <v>40</v>
      </c>
      <c r="B40" s="55">
        <v>38000</v>
      </c>
      <c r="C40" s="55">
        <v>38000</v>
      </c>
      <c r="D40" s="55">
        <v>38000</v>
      </c>
    </row>
    <row r="41" spans="1:4" ht="18">
      <c r="A41" s="62" t="s">
        <v>41</v>
      </c>
      <c r="B41" s="55"/>
      <c r="C41" s="55"/>
      <c r="D41" s="55"/>
    </row>
    <row r="42" spans="1:4" ht="36.75" thickBot="1">
      <c r="A42" s="63" t="s">
        <v>42</v>
      </c>
      <c r="B42" s="56">
        <v>50000</v>
      </c>
      <c r="C42" s="56">
        <v>50000</v>
      </c>
      <c r="D42" s="56">
        <v>50000</v>
      </c>
    </row>
    <row r="43" spans="1:4" ht="36.75" thickBot="1">
      <c r="A43" s="35" t="s">
        <v>43</v>
      </c>
      <c r="B43" s="36">
        <f>SUM(B39:B42)</f>
        <v>148000</v>
      </c>
      <c r="C43" s="36">
        <f t="shared" ref="C43:D43" si="3">SUM(C39:C42)</f>
        <v>148000</v>
      </c>
      <c r="D43" s="36">
        <f t="shared" si="3"/>
        <v>148000</v>
      </c>
    </row>
    <row r="44" spans="1:4" ht="36">
      <c r="A44" s="57" t="s">
        <v>44</v>
      </c>
      <c r="B44" s="54">
        <v>25000</v>
      </c>
      <c r="C44" s="59">
        <v>0</v>
      </c>
      <c r="D44" s="43">
        <v>0</v>
      </c>
    </row>
    <row r="45" spans="1:4" ht="36.75" thickBot="1">
      <c r="A45" s="58" t="s">
        <v>45</v>
      </c>
      <c r="B45" s="56">
        <v>13000</v>
      </c>
      <c r="C45" s="60">
        <v>13000</v>
      </c>
      <c r="D45" s="42">
        <v>13000</v>
      </c>
    </row>
    <row r="46" spans="1:4" ht="54.75" thickBot="1">
      <c r="A46" s="37" t="s">
        <v>46</v>
      </c>
      <c r="B46" s="38">
        <f>SUM(B44:B45)</f>
        <v>38000</v>
      </c>
      <c r="C46" s="38">
        <f t="shared" ref="C46:D46" si="4">SUM(C44:C45)</f>
        <v>13000</v>
      </c>
      <c r="D46" s="38">
        <f t="shared" si="4"/>
        <v>13000</v>
      </c>
    </row>
    <row r="47" spans="1:4" ht="18.75" thickBot="1">
      <c r="A47" s="14"/>
      <c r="B47" s="12"/>
      <c r="C47" s="12"/>
      <c r="D47" s="13"/>
    </row>
    <row r="48" spans="1:4" ht="36.75" thickBot="1">
      <c r="A48" s="15" t="s">
        <v>47</v>
      </c>
      <c r="B48" s="47"/>
      <c r="C48" s="10"/>
      <c r="D48" s="11"/>
    </row>
    <row r="49" spans="1:4" ht="18">
      <c r="A49" s="44" t="s">
        <v>48</v>
      </c>
      <c r="B49" s="48">
        <v>15000</v>
      </c>
      <c r="C49" s="54">
        <v>30000</v>
      </c>
      <c r="D49" s="51">
        <v>30000</v>
      </c>
    </row>
    <row r="50" spans="1:4" ht="18">
      <c r="A50" s="45" t="s">
        <v>49</v>
      </c>
      <c r="B50" s="49">
        <v>0</v>
      </c>
      <c r="C50" s="55">
        <v>3500</v>
      </c>
      <c r="D50" s="52">
        <v>3500</v>
      </c>
    </row>
    <row r="51" spans="1:4" ht="18">
      <c r="A51" s="45" t="s">
        <v>50</v>
      </c>
      <c r="B51" s="49">
        <v>0</v>
      </c>
      <c r="C51" s="55">
        <v>15000</v>
      </c>
      <c r="D51" s="52">
        <v>15000</v>
      </c>
    </row>
    <row r="52" spans="1:4" ht="18.75" thickBot="1">
      <c r="A52" s="46" t="s">
        <v>51</v>
      </c>
      <c r="B52" s="50">
        <v>58000</v>
      </c>
      <c r="C52" s="56">
        <v>110000</v>
      </c>
      <c r="D52" s="53">
        <v>110000</v>
      </c>
    </row>
    <row r="53" spans="1:4" ht="36.75" thickBot="1">
      <c r="A53" s="35" t="s">
        <v>52</v>
      </c>
      <c r="B53" s="36">
        <f>SUM(B49:B52)</f>
        <v>73000</v>
      </c>
      <c r="C53" s="36">
        <f t="shared" ref="C53:D53" si="5">SUM(C49:C52)</f>
        <v>158500</v>
      </c>
      <c r="D53" s="36">
        <f t="shared" si="5"/>
        <v>158500</v>
      </c>
    </row>
    <row r="54" spans="1:4" ht="18.75" thickBot="1">
      <c r="A54" s="35" t="s">
        <v>53</v>
      </c>
      <c r="B54" s="36">
        <f>SUM(B43+B53)</f>
        <v>221000</v>
      </c>
      <c r="C54" s="36">
        <f t="shared" ref="C54:D54" si="6">SUM(C43+C53)</f>
        <v>306500</v>
      </c>
      <c r="D54" s="36">
        <f t="shared" si="6"/>
        <v>306500</v>
      </c>
    </row>
    <row r="55" spans="1:4" ht="18.75" thickBot="1">
      <c r="A55" s="16"/>
      <c r="B55" s="17"/>
      <c r="C55" s="17"/>
      <c r="D55" s="18"/>
    </row>
    <row r="56" spans="1:4" ht="36.75" thickBot="1">
      <c r="A56" s="37" t="s">
        <v>54</v>
      </c>
      <c r="B56" s="38">
        <f>B36-B54</f>
        <v>445217.19999999995</v>
      </c>
      <c r="C56" s="38">
        <f t="shared" ref="C56:D56" si="7">C36-C54</f>
        <v>575517.19999999995</v>
      </c>
      <c r="D56" s="38">
        <f t="shared" si="7"/>
        <v>575517.19999999995</v>
      </c>
    </row>
    <row r="57" spans="1:4" ht="18.75" thickBot="1">
      <c r="A57" s="81" t="s">
        <v>55</v>
      </c>
      <c r="B57" s="80"/>
      <c r="C57" s="19"/>
      <c r="D57" s="20"/>
    </row>
    <row r="58" spans="1:4" ht="36.75" thickBot="1">
      <c r="A58" s="35" t="s">
        <v>56</v>
      </c>
      <c r="B58" s="36">
        <f>B31-B54</f>
        <v>369717.19999999995</v>
      </c>
      <c r="C58" s="36">
        <f t="shared" ref="C58:D58" si="8">C31-C54</f>
        <v>552017.19999999995</v>
      </c>
      <c r="D58" s="36">
        <f t="shared" si="8"/>
        <v>552017.19999999995</v>
      </c>
    </row>
    <row r="59" spans="1:4" ht="36.75" thickBot="1">
      <c r="A59" s="37" t="s">
        <v>57</v>
      </c>
      <c r="B59" s="38">
        <f>SUM(B35)</f>
        <v>75500</v>
      </c>
      <c r="C59" s="38">
        <f t="shared" ref="C59:D59" si="9">SUM(C35)</f>
        <v>23500</v>
      </c>
      <c r="D59" s="38">
        <f t="shared" si="9"/>
        <v>23500</v>
      </c>
    </row>
    <row r="60" spans="1:4" ht="18.75" thickBot="1">
      <c r="A60" s="82" t="s">
        <v>58</v>
      </c>
      <c r="B60" s="22"/>
      <c r="C60" s="22"/>
      <c r="D60" s="22"/>
    </row>
    <row r="61" spans="1:4" ht="36">
      <c r="A61" s="39" t="s">
        <v>59</v>
      </c>
      <c r="B61" s="23">
        <v>7000</v>
      </c>
      <c r="C61" s="23">
        <v>7000</v>
      </c>
      <c r="D61" s="24">
        <v>7000</v>
      </c>
    </row>
    <row r="62" spans="1:4" ht="18">
      <c r="A62" s="40" t="s">
        <v>34</v>
      </c>
      <c r="B62" s="25">
        <v>55000</v>
      </c>
      <c r="C62" s="25">
        <v>0</v>
      </c>
      <c r="D62" s="26">
        <v>0</v>
      </c>
    </row>
    <row r="63" spans="1:4" ht="72.75" thickBot="1">
      <c r="A63" s="41" t="s">
        <v>35</v>
      </c>
      <c r="B63" s="27">
        <v>16500</v>
      </c>
      <c r="C63" s="27">
        <v>16500</v>
      </c>
      <c r="D63" s="28">
        <v>16500</v>
      </c>
    </row>
  </sheetData>
  <mergeCells count="1">
    <mergeCell ref="A1:C1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Spesa Sociale 20-22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Rossi</dc:creator>
  <cp:lastModifiedBy>alessandra.sociale</cp:lastModifiedBy>
  <cp:lastPrinted>2020-11-26T10:15:13Z</cp:lastPrinted>
  <dcterms:created xsi:type="dcterms:W3CDTF">2020-06-07T19:54:40Z</dcterms:created>
  <dcterms:modified xsi:type="dcterms:W3CDTF">2020-11-26T12:26:33Z</dcterms:modified>
</cp:coreProperties>
</file>